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5" sheetId="1" r:id="rId1"/>
    <sheet name="4-1. днз 5" sheetId="2" r:id="rId2"/>
    <sheet name="4-2.днз 5" sheetId="3" r:id="rId3"/>
    <sheet name="4-3.днз 5" sheetId="4" r:id="rId4"/>
  </sheets>
  <definedNames/>
  <calcPr calcMode="manual" fullCalcOnLoad="1"/>
</workbook>
</file>

<file path=xl/sharedStrings.xml><?xml version="1.0" encoding="utf-8"?>
<sst xmlns="http://schemas.openxmlformats.org/spreadsheetml/2006/main" count="1758" uniqueCount="189">
  <si>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</si>
  <si>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</si>
  <si>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</si>
  <si>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</si>
  <si>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</si>
  <si>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</si>
  <si>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</si>
  <si>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</si>
  <si>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</si>
  <si>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</si>
  <si>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</si>
  <si>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</si>
  <si>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</si>
  <si>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</si>
  <si>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</si>
  <si>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</si>
  <si>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</si>
  <si>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</si>
  <si>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</si>
  <si>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</si>
  <si>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</si>
  <si>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</si>
  <si>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</si>
  <si>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</si>
  <si>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</si>
  <si>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</si>
  <si>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</si>
  <si>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</si>
  <si>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</si>
  <si>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</si>
  <si>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</si>
  <si>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</si>
  <si>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</si>
  <si>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</si>
  <si>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</si>
  <si>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</si>
  <si>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</si>
  <si>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</si>
  <si>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</si>
  <si>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</si>
  <si>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</si>
  <si>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</si>
  <si>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</si>
  <si>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</si>
  <si>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</si>
  <si>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</si>
  <si>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</si>
  <si>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</si>
  <si>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</si>
  <si>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</si>
  <si>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</si>
  <si>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</si>
  <si>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</si>
  <si>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</si>
  <si>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</si>
  <si>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</si>
  <si>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</si>
  <si>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</si>
  <si>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</si>
  <si>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</si>
  <si>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</si>
  <si>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</si>
  <si>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</si>
  <si>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</si>
  <si>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</si>
  <si>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</si>
  <si>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</si>
  <si>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</si>
  <si>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</si>
  <si>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</si>
  <si>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</si>
  <si>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</si>
  <si>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</si>
  <si>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</si>
  <si>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</si>
  <si>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</si>
  <si>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</si>
  <si>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</si>
  <si>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</si>
  <si>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</si>
  <si>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</si>
  <si>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</si>
  <si>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</si>
  <si>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</si>
  <si>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</si>
  <si>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</si>
  <si>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</si>
  <si>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</si>
  <si>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</si>
  <si>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</si>
  <si>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</si>
  <si>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</si>
  <si>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</si>
  <si>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</si>
  <si>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</si>
  <si>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</si>
  <si>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</si>
  <si>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</si>
  <si>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</si>
  <si>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</si>
  <si>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</si>
  <si>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</si>
  <si>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</si>
  <si>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</si>
  <si>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</si>
  <si>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</si>
  <si>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</si>
  <si>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</si>
  <si>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</si>
  <si>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</si>
  <si>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</si>
  <si>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</si>
  <si>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</si>
  <si>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</si>
  <si>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</si>
  <si>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</si>
  <si>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</si>
  <si>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</si>
  <si>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</si>
  <si>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</si>
  <si>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</si>
  <si>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</si>
  <si>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</si>
  <si>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</si>
  <si>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</si>
  <si>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</si>
  <si>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</si>
  <si>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</si>
  <si>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</si>
  <si>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</si>
  <si>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</si>
  <si>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</si>
  <si>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</si>
  <si>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</si>
  <si>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</si>
  <si>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</si>
  <si>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</si>
  <si>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</si>
  <si>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</si>
  <si>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</si>
  <si>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</si>
  <si>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</si>
  <si>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</si>
  <si>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</si>
  <si>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</si>
  <si>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</si>
  <si>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</si>
  <si>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</si>
  <si>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</si>
  <si>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</si>
  <si>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</si>
  <si>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</si>
  <si>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</si>
  <si>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</si>
  <si>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</si>
  <si>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</si>
  <si>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</si>
  <si>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</si>
  <si>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</si>
  <si>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</si>
  <si>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</si>
  <si>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</si>
  <si>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</si>
  <si>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</si>
  <si>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</si>
  <si>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</si>
  <si>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</si>
  <si>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</si>
  <si>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</si>
  <si>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</si>
  <si>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</si>
  <si>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</si>
  <si>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</si>
  <si>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</si>
  <si>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</si>
  <si>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</si>
  <si>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</si>
  <si>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</si>
  <si>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</si>
  <si>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</si>
  <si>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</si>
  <si>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</si>
  <si>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</si>
  <si>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</si>
  <si>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0611010 - Надання дошкільної освіти (ДНЗ № 5)</t>
  </si>
  <si>
    <r>
      <t xml:space="preserve">                     </t>
    </r>
    <r>
      <rPr>
        <b/>
        <u val="single"/>
        <sz val="9"/>
        <rFont val="Arial Cyr"/>
        <family val="0"/>
      </rPr>
      <t xml:space="preserve">за </t>
    </r>
    <r>
      <rPr>
        <b/>
        <u val="single"/>
        <sz val="9"/>
        <rFont val="Arial"/>
        <family val="2"/>
      </rPr>
      <t>II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</si>
  <si>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за </t>
    </r>
    <r>
      <rPr>
        <b/>
        <u val="single"/>
        <sz val="9"/>
        <rFont val="Arial"/>
        <family val="2"/>
      </rPr>
      <t>II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</si>
  <si>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за </t>
    </r>
    <r>
      <rPr>
        <b/>
        <u val="single"/>
        <sz val="10"/>
        <rFont val="Arial"/>
        <family val="2"/>
      </rPr>
      <t>II</t>
    </r>
    <r>
      <rPr>
        <b/>
        <u val="single"/>
        <sz val="10"/>
        <rFont val="Arial Cyr"/>
        <family val="0"/>
      </rPr>
      <t xml:space="preserve"> квартал 2018 р.</t>
    </r>
  </si>
  <si>
    <t>11 липня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</si>
</sst>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6">
      <selection activeCell="D35" sqref="D35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95" t="s">
        <v>156</v>
      </c>
      <c r="G1" s="95"/>
      <c r="H1" s="95"/>
      <c r="I1" s="95"/>
    </row>
    <row r="2" spans="1:9" ht="9.75" customHeight="1">
      <c r="A2" s="11"/>
      <c r="B2" s="11"/>
      <c r="C2" s="11"/>
      <c r="D2" s="11"/>
      <c r="E2" s="11"/>
      <c r="F2" s="95" t="s">
        <v>171</v>
      </c>
      <c r="G2" s="95"/>
      <c r="H2" s="95"/>
      <c r="I2" s="95"/>
    </row>
    <row r="3" spans="1:9" ht="10.5" customHeight="1">
      <c r="A3" s="11"/>
      <c r="B3" s="11"/>
      <c r="C3" s="11"/>
      <c r="D3" s="11"/>
      <c r="E3" s="11"/>
      <c r="F3" s="95" t="s">
        <v>172</v>
      </c>
      <c r="G3" s="95"/>
      <c r="H3" s="95"/>
      <c r="I3" s="95"/>
    </row>
    <row r="4" spans="1:9" ht="10.5" customHeight="1">
      <c r="A4" s="11"/>
      <c r="B4" s="11"/>
      <c r="C4" s="11"/>
      <c r="D4" s="11"/>
      <c r="E4" s="11"/>
      <c r="F4" s="95" t="s">
        <v>173</v>
      </c>
      <c r="G4" s="95"/>
      <c r="H4" s="95"/>
      <c r="I4" s="95"/>
    </row>
    <row r="5" spans="1:9" ht="12.75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</row>
    <row r="6" spans="1:9" ht="11.25" customHeight="1">
      <c r="A6" s="93" t="s">
        <v>44</v>
      </c>
      <c r="B6" s="93"/>
      <c r="C6" s="93"/>
      <c r="D6" s="93"/>
      <c r="E6" s="93"/>
      <c r="F6" s="93"/>
      <c r="G6" s="93"/>
      <c r="H6" s="93"/>
      <c r="I6" s="93"/>
    </row>
    <row r="7" spans="1:9" ht="11.25" customHeight="1">
      <c r="A7" s="28"/>
      <c r="B7" s="28"/>
      <c r="C7" s="28"/>
      <c r="D7" s="29"/>
      <c r="E7" s="110" t="s">
        <v>187</v>
      </c>
      <c r="F7" s="110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10" t="s">
        <v>174</v>
      </c>
      <c r="E9" s="94"/>
      <c r="F9" s="94"/>
      <c r="G9" s="94"/>
      <c r="H9" s="94"/>
      <c r="I9" s="37">
        <v>23568683</v>
      </c>
    </row>
    <row r="10" spans="1:9" ht="12" customHeight="1">
      <c r="A10" s="49" t="s">
        <v>121</v>
      </c>
      <c r="B10" s="41"/>
      <c r="C10" s="13"/>
      <c r="D10" s="100" t="s">
        <v>175</v>
      </c>
      <c r="E10" s="101"/>
      <c r="F10" s="101"/>
      <c r="G10" s="101"/>
      <c r="H10" s="101"/>
      <c r="I10" s="37">
        <v>3211500000</v>
      </c>
    </row>
    <row r="11" spans="1:9" ht="12" customHeight="1">
      <c r="A11" s="103" t="s">
        <v>122</v>
      </c>
      <c r="B11" s="103"/>
      <c r="C11" s="13"/>
      <c r="D11" s="100" t="s">
        <v>176</v>
      </c>
      <c r="E11" s="109"/>
      <c r="F11" s="109"/>
      <c r="G11" s="109"/>
      <c r="H11" s="109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9"/>
      <c r="G12" s="99"/>
      <c r="H12" s="99"/>
      <c r="I12" s="99"/>
    </row>
    <row r="13" spans="1:9" ht="11.25" customHeight="1">
      <c r="A13" s="49" t="s">
        <v>124</v>
      </c>
      <c r="B13" s="49"/>
      <c r="C13" s="49"/>
      <c r="D13" s="49"/>
      <c r="E13" s="49"/>
      <c r="F13" s="92"/>
      <c r="G13" s="92"/>
      <c r="H13" s="92"/>
      <c r="I13" s="92"/>
    </row>
    <row r="14" spans="1:9" ht="11.25" customHeight="1">
      <c r="A14" s="103" t="s">
        <v>125</v>
      </c>
      <c r="B14" s="103"/>
      <c r="C14" s="103"/>
      <c r="D14" s="103"/>
      <c r="E14" s="103"/>
      <c r="F14" s="91" t="s">
        <v>183</v>
      </c>
      <c r="G14" s="91"/>
      <c r="H14" s="91"/>
      <c r="I14" s="91"/>
    </row>
    <row r="15" spans="1:9" ht="11.25" customHeight="1">
      <c r="A15" s="103" t="s">
        <v>127</v>
      </c>
      <c r="B15" s="103"/>
      <c r="C15" s="103"/>
      <c r="D15" s="103"/>
      <c r="E15" s="103"/>
      <c r="F15" s="97"/>
      <c r="G15" s="97"/>
      <c r="H15" s="97"/>
      <c r="I15" s="97"/>
    </row>
    <row r="16" spans="1:9" ht="10.5" customHeight="1">
      <c r="A16" s="103" t="s">
        <v>128</v>
      </c>
      <c r="B16" s="103"/>
      <c r="C16" s="103"/>
      <c r="D16" s="103"/>
      <c r="E16" s="103"/>
      <c r="F16" s="97"/>
      <c r="G16" s="97"/>
      <c r="H16" s="97"/>
      <c r="I16" s="97"/>
    </row>
    <row r="17" spans="1:9" ht="12" customHeight="1">
      <c r="A17" s="103" t="s">
        <v>159</v>
      </c>
      <c r="B17" s="103"/>
      <c r="C17" s="103"/>
      <c r="D17" s="103"/>
      <c r="E17" s="103"/>
      <c r="F17" s="98" t="s">
        <v>184</v>
      </c>
      <c r="G17" s="98"/>
      <c r="H17" s="98"/>
      <c r="I17" s="98"/>
    </row>
    <row r="18" spans="1:9" ht="11.25" customHeight="1">
      <c r="A18" s="41" t="s">
        <v>181</v>
      </c>
      <c r="B18" s="41"/>
      <c r="C18" s="41"/>
      <c r="D18" s="41"/>
      <c r="E18" s="41"/>
      <c r="F18" s="109"/>
      <c r="G18" s="109"/>
      <c r="H18" s="109"/>
      <c r="I18" s="109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6525063</v>
      </c>
      <c r="E22" s="52">
        <v>3604598</v>
      </c>
      <c r="F22" s="52" t="s">
        <v>39</v>
      </c>
      <c r="G22" s="52">
        <f>G23+G60+G80+G85+G88</f>
        <v>2673827.0700000003</v>
      </c>
      <c r="H22" s="52">
        <f>H23+H60+H80+H85+H88</f>
        <v>2652325.85</v>
      </c>
      <c r="I22" s="52">
        <f aca="true" t="shared" si="0" ref="I22:I50">G22-H22</f>
        <v>21501.220000000205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6525063</v>
      </c>
      <c r="E23" s="52">
        <v>0</v>
      </c>
      <c r="F23" s="52" t="s">
        <v>39</v>
      </c>
      <c r="G23" s="52">
        <f>G24+G29+G46+G49+G55+G59</f>
        <v>2673827.0700000003</v>
      </c>
      <c r="H23" s="52">
        <f>H24+H29+H46+H49+H55+H59</f>
        <v>2652325.85</v>
      </c>
      <c r="I23" s="52">
        <f t="shared" si="0"/>
        <v>21501.220000000205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4465410</v>
      </c>
      <c r="E24" s="52">
        <v>0</v>
      </c>
      <c r="F24" s="52" t="s">
        <v>39</v>
      </c>
      <c r="G24" s="52">
        <f>G25+G28</f>
        <v>1918257.58</v>
      </c>
      <c r="H24" s="52">
        <f>H25+H28</f>
        <v>1918257.58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3660173</v>
      </c>
      <c r="E25" s="52">
        <v>1911728</v>
      </c>
      <c r="F25" s="52" t="s">
        <v>39</v>
      </c>
      <c r="G25" s="52">
        <f>G26+G27</f>
        <v>1610941.69</v>
      </c>
      <c r="H25" s="52">
        <f>H26+H27</f>
        <v>1610941.69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3660173</v>
      </c>
      <c r="E26" s="52">
        <v>0</v>
      </c>
      <c r="F26" s="52" t="s">
        <v>39</v>
      </c>
      <c r="G26" s="52">
        <v>1610941.69</v>
      </c>
      <c r="H26" s="52">
        <v>1610941.69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805237</v>
      </c>
      <c r="E28" s="52">
        <v>420580</v>
      </c>
      <c r="F28" s="52" t="s">
        <v>39</v>
      </c>
      <c r="G28" s="52">
        <v>307315.89</v>
      </c>
      <c r="H28" s="52">
        <v>307315.89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2059653</v>
      </c>
      <c r="E29" s="52">
        <v>0</v>
      </c>
      <c r="F29" s="52" t="s">
        <v>39</v>
      </c>
      <c r="G29" s="52">
        <f>G30+G31+G32+G33+G34+G35+G36+G43</f>
        <v>755569.49</v>
      </c>
      <c r="H29" s="52">
        <f>H30+H31+H32+H33+H34+H35+H36+H43</f>
        <v>734068.2699999999</v>
      </c>
      <c r="I29" s="52">
        <f t="shared" si="0"/>
        <v>21501.22000000009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125712</v>
      </c>
      <c r="E30" s="52">
        <v>0</v>
      </c>
      <c r="F30" s="52" t="s">
        <v>39</v>
      </c>
      <c r="G30" s="52">
        <v>3254.49</v>
      </c>
      <c r="H30" s="52">
        <v>3254.49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3000</v>
      </c>
      <c r="E31" s="52">
        <v>1440</v>
      </c>
      <c r="F31" s="52" t="s">
        <v>39</v>
      </c>
      <c r="G31" s="52">
        <v>0</v>
      </c>
      <c r="H31" s="52">
        <v>0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545498</v>
      </c>
      <c r="E32" s="52">
        <v>278148</v>
      </c>
      <c r="F32" s="52" t="s">
        <v>39</v>
      </c>
      <c r="G32" s="52">
        <v>197735.73</v>
      </c>
      <c r="H32" s="52">
        <v>182782.6</v>
      </c>
      <c r="I32" s="52">
        <f t="shared" si="0"/>
        <v>14953.130000000005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73691</v>
      </c>
      <c r="E33" s="52">
        <v>0</v>
      </c>
      <c r="F33" s="52" t="s">
        <v>39</v>
      </c>
      <c r="G33" s="52">
        <v>36375.97</v>
      </c>
      <c r="H33" s="52">
        <v>36325.45</v>
      </c>
      <c r="I33" s="52">
        <f t="shared" si="0"/>
        <v>50.520000000004075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1910</v>
      </c>
      <c r="E34" s="52">
        <v>0</v>
      </c>
      <c r="F34" s="52" t="s">
        <v>39</v>
      </c>
      <c r="G34" s="52">
        <v>1910</v>
      </c>
      <c r="H34" s="52">
        <v>1910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1309182</v>
      </c>
      <c r="E36" s="52">
        <v>824037</v>
      </c>
      <c r="F36" s="52" t="s">
        <v>39</v>
      </c>
      <c r="G36" s="52">
        <f>G37+G38+G39+G40+G41+G42</f>
        <v>515633.3</v>
      </c>
      <c r="H36" s="52">
        <f>H37+H38+H39+H40+H41+H42</f>
        <v>509135.7299999999</v>
      </c>
      <c r="I36" s="52">
        <f t="shared" si="0"/>
        <v>6497.570000000065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857273</v>
      </c>
      <c r="E37" s="52">
        <v>0</v>
      </c>
      <c r="F37" s="52" t="s">
        <v>39</v>
      </c>
      <c r="G37" s="52">
        <v>330543.49</v>
      </c>
      <c r="H37" s="52">
        <v>324160.22</v>
      </c>
      <c r="I37" s="52">
        <f t="shared" si="0"/>
        <v>6383.270000000019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128662</v>
      </c>
      <c r="E38" s="52">
        <v>0</v>
      </c>
      <c r="F38" s="52" t="s">
        <v>39</v>
      </c>
      <c r="G38" s="52">
        <v>66484.77</v>
      </c>
      <c r="H38" s="52">
        <v>66370.47</v>
      </c>
      <c r="I38" s="52">
        <f t="shared" si="0"/>
        <v>114.30000000000291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247374</v>
      </c>
      <c r="E39" s="52">
        <v>0</v>
      </c>
      <c r="F39" s="52" t="s">
        <v>39</v>
      </c>
      <c r="G39" s="52">
        <v>118605.04</v>
      </c>
      <c r="H39" s="52">
        <v>118605.04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75873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5" t="s">
        <v>161</v>
      </c>
      <c r="B51" s="106"/>
      <c r="C51" s="106"/>
      <c r="D51" s="106"/>
      <c r="E51" s="106"/>
      <c r="F51" s="106"/>
      <c r="G51" s="106"/>
      <c r="H51" s="106"/>
      <c r="I51" s="107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168005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96"/>
      <c r="B90" s="96"/>
      <c r="C90" s="96"/>
      <c r="D90" s="96"/>
      <c r="E90" s="96"/>
      <c r="F90" s="96"/>
      <c r="G90" s="96"/>
      <c r="H90" s="96"/>
      <c r="I90" s="96"/>
    </row>
    <row r="91" spans="1:4" ht="12.75">
      <c r="A91" s="108"/>
      <c r="B91" s="108"/>
      <c r="C91" s="108"/>
      <c r="D91" s="108"/>
    </row>
    <row r="92" spans="1:9" ht="12.75">
      <c r="A92" s="104" t="s">
        <v>155</v>
      </c>
      <c r="B92" s="104"/>
      <c r="C92" s="104"/>
      <c r="D92" s="104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2" t="s">
        <v>129</v>
      </c>
      <c r="F93" s="102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2" t="s">
        <v>129</v>
      </c>
      <c r="F95" s="102"/>
      <c r="G95" s="26"/>
      <c r="H95" s="39" t="s">
        <v>130</v>
      </c>
      <c r="I95" s="40"/>
    </row>
    <row r="96" spans="1:8" ht="12.75">
      <c r="A96" s="25" t="s">
        <v>188</v>
      </c>
      <c r="G96" s="26"/>
      <c r="H96" s="26"/>
    </row>
    <row r="98" spans="1:9" ht="12.75">
      <c r="A98" s="96"/>
      <c r="B98" s="96"/>
      <c r="C98" s="96"/>
      <c r="D98" s="96"/>
      <c r="E98" s="96"/>
      <c r="F98" s="96"/>
      <c r="G98" s="96"/>
      <c r="H98" s="96"/>
      <c r="I98" s="96"/>
    </row>
    <row r="99" ht="12.75">
      <c r="A99" s="34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28">
      <selection activeCell="D42" sqref="D42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113" t="s">
        <v>168</v>
      </c>
      <c r="K1" s="113"/>
      <c r="L1" s="113"/>
      <c r="M1" s="113"/>
      <c r="N1" s="113"/>
      <c r="O1" s="113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113" t="s">
        <v>157</v>
      </c>
      <c r="K2" s="113"/>
      <c r="L2" s="113"/>
      <c r="M2" s="113"/>
      <c r="N2" s="113"/>
      <c r="O2" s="113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113" t="s">
        <v>169</v>
      </c>
      <c r="K3" s="113"/>
      <c r="L3" s="113"/>
      <c r="M3" s="113"/>
      <c r="N3" s="113"/>
      <c r="O3" s="113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113" t="s">
        <v>158</v>
      </c>
      <c r="K4" s="113"/>
      <c r="L4" s="113"/>
      <c r="M4" s="113"/>
      <c r="N4" s="113"/>
      <c r="O4" s="113"/>
    </row>
    <row r="5" spans="1:15" ht="12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93" t="s">
        <v>76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1.25" customHeight="1">
      <c r="A7" s="93" t="s">
        <v>77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1.25" customHeight="1">
      <c r="A8" s="28"/>
      <c r="B8" s="28"/>
      <c r="C8" s="28"/>
      <c r="D8" s="29"/>
      <c r="E8" s="28"/>
      <c r="F8" s="115" t="s">
        <v>187</v>
      </c>
      <c r="G8" s="115"/>
      <c r="H8" s="115"/>
      <c r="I8" s="66"/>
      <c r="J8" s="28"/>
      <c r="K8" s="28"/>
      <c r="L8" s="28"/>
      <c r="M8" s="28"/>
      <c r="N8" s="114" t="s">
        <v>45</v>
      </c>
      <c r="O8" s="114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10" t="s">
        <v>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39">
        <v>23568683</v>
      </c>
      <c r="O10" s="139"/>
    </row>
    <row r="11" spans="1:15" ht="11.25" customHeight="1">
      <c r="A11" s="49" t="s">
        <v>121</v>
      </c>
      <c r="B11" s="41"/>
      <c r="C11" s="100" t="s">
        <v>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39">
        <v>3211500000</v>
      </c>
      <c r="O11" s="139"/>
    </row>
    <row r="12" spans="1:15" ht="11.25" customHeight="1">
      <c r="A12" s="103" t="s">
        <v>122</v>
      </c>
      <c r="B12" s="103"/>
      <c r="C12" s="100" t="s">
        <v>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39">
        <v>420</v>
      </c>
      <c r="O12" s="139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99"/>
      <c r="J13" s="99"/>
      <c r="K13" s="99"/>
      <c r="L13" s="99"/>
      <c r="M13" s="99"/>
      <c r="N13" s="99"/>
      <c r="O13" s="99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91" t="s">
        <v>183</v>
      </c>
      <c r="J15" s="91"/>
      <c r="K15" s="91"/>
      <c r="L15" s="91"/>
      <c r="M15" s="91"/>
      <c r="N15" s="91"/>
      <c r="O15" s="91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97"/>
      <c r="J17" s="97"/>
      <c r="K17" s="97"/>
      <c r="L17" s="97"/>
      <c r="M17" s="97"/>
      <c r="N17" s="97"/>
      <c r="O17" s="97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98" t="s">
        <v>184</v>
      </c>
      <c r="J18" s="98"/>
      <c r="K18" s="98"/>
      <c r="L18" s="98"/>
      <c r="M18" s="98"/>
      <c r="N18" s="98"/>
      <c r="O18" s="98"/>
    </row>
    <row r="19" spans="1:14" ht="10.5" customHeight="1">
      <c r="A19" s="41" t="s">
        <v>182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746765</v>
      </c>
      <c r="E26" s="82">
        <v>2052.14</v>
      </c>
      <c r="F26" s="82" t="s">
        <v>39</v>
      </c>
      <c r="G26" s="82" t="s">
        <v>39</v>
      </c>
      <c r="H26" s="82" t="s">
        <v>39</v>
      </c>
      <c r="I26" s="82">
        <f>I27+I28+I29+I30</f>
        <v>201705.41999999998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775.359999999986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739200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201417.09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5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5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7560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83.33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200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745235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202982.2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745235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202982.2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744205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202982.2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3605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5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1000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739200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202977.2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400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5" t="s">
        <v>167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1030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4" t="s">
        <v>155</v>
      </c>
      <c r="B94" s="104"/>
      <c r="C94" s="104"/>
      <c r="D94" s="104"/>
      <c r="H94" s="112"/>
      <c r="I94" s="112"/>
      <c r="J94" s="1"/>
      <c r="K94" s="1"/>
      <c r="M94" s="98" t="s">
        <v>154</v>
      </c>
      <c r="N94" s="98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112"/>
      <c r="I96" s="112"/>
      <c r="M96" s="98" t="s">
        <v>38</v>
      </c>
      <c r="N96" s="98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188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31" sqref="A3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113" t="s">
        <v>165</v>
      </c>
      <c r="I1" s="113"/>
      <c r="J1" s="113"/>
      <c r="K1" s="113"/>
      <c r="L1" s="113"/>
    </row>
    <row r="2" spans="1:12" ht="9" customHeight="1">
      <c r="A2" s="11"/>
      <c r="B2" s="11"/>
      <c r="C2" s="11"/>
      <c r="D2" s="11"/>
      <c r="E2" s="11"/>
      <c r="F2" s="11"/>
      <c r="G2" s="11"/>
      <c r="H2" s="113" t="s">
        <v>157</v>
      </c>
      <c r="I2" s="113"/>
      <c r="J2" s="113"/>
      <c r="K2" s="113"/>
      <c r="L2" s="113"/>
    </row>
    <row r="3" spans="1:12" ht="9" customHeight="1">
      <c r="A3" s="11"/>
      <c r="B3" s="11"/>
      <c r="C3" s="11"/>
      <c r="D3" s="11"/>
      <c r="E3" s="11"/>
      <c r="F3" s="11"/>
      <c r="G3" s="11"/>
      <c r="H3" s="113" t="s">
        <v>169</v>
      </c>
      <c r="I3" s="113"/>
      <c r="J3" s="113"/>
      <c r="K3" s="113"/>
      <c r="L3" s="113"/>
    </row>
    <row r="4" spans="1:12" ht="9" customHeight="1">
      <c r="A4" s="11"/>
      <c r="B4" s="11"/>
      <c r="C4" s="11"/>
      <c r="D4" s="11"/>
      <c r="E4" s="11"/>
      <c r="F4" s="11"/>
      <c r="G4" s="11"/>
      <c r="H4" s="113" t="s">
        <v>158</v>
      </c>
      <c r="I4" s="113"/>
      <c r="J4" s="113"/>
      <c r="K4" s="113"/>
      <c r="L4" s="113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186</v>
      </c>
      <c r="C8" s="141"/>
      <c r="D8" s="141"/>
      <c r="E8" s="141"/>
      <c r="F8" s="141"/>
      <c r="G8" s="141"/>
      <c r="H8" s="13"/>
      <c r="I8" s="13"/>
      <c r="J8" s="13"/>
      <c r="K8" s="114" t="s">
        <v>45</v>
      </c>
      <c r="L8" s="114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100" t="s">
        <v>2</v>
      </c>
      <c r="C11" s="109"/>
      <c r="D11" s="109"/>
      <c r="E11" s="109"/>
      <c r="F11" s="109"/>
      <c r="G11" s="109"/>
      <c r="H11" s="109"/>
      <c r="I11" s="109"/>
      <c r="J11" s="109"/>
      <c r="K11" s="139">
        <v>3211500000</v>
      </c>
      <c r="L11" s="139"/>
    </row>
    <row r="12" spans="1:12" ht="10.5" customHeight="1">
      <c r="A12" s="49" t="s">
        <v>122</v>
      </c>
      <c r="B12" s="100" t="s">
        <v>1</v>
      </c>
      <c r="C12" s="109"/>
      <c r="D12" s="109"/>
      <c r="E12" s="109"/>
      <c r="F12" s="109"/>
      <c r="G12" s="109"/>
      <c r="H12" s="109"/>
      <c r="I12" s="109"/>
      <c r="J12" s="109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1" t="s">
        <v>183</v>
      </c>
      <c r="G15" s="91"/>
      <c r="H15" s="91"/>
      <c r="I15" s="91"/>
      <c r="J15" s="91"/>
      <c r="K15" s="91"/>
      <c r="L15" s="91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7"/>
      <c r="H17" s="97"/>
      <c r="I17" s="97"/>
      <c r="J17" s="97"/>
      <c r="K17" s="97"/>
      <c r="L17" s="97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184</v>
      </c>
      <c r="H18" s="146"/>
      <c r="I18" s="146"/>
      <c r="J18" s="146"/>
      <c r="K18" s="146"/>
      <c r="L18" s="146"/>
    </row>
    <row r="19" spans="1:11" ht="10.5" customHeight="1">
      <c r="A19" s="41" t="s">
        <v>180</v>
      </c>
      <c r="B19" s="41"/>
      <c r="C19" s="41"/>
      <c r="D19" s="41"/>
      <c r="E19" s="41"/>
      <c r="F19" s="41"/>
      <c r="G19" s="109"/>
      <c r="H19" s="109"/>
      <c r="I19" s="109"/>
      <c r="J19" s="109"/>
      <c r="K19" s="109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12366</v>
      </c>
      <c r="E24" s="82">
        <v>3300</v>
      </c>
      <c r="F24" s="82">
        <v>0</v>
      </c>
      <c r="G24" s="82">
        <v>0</v>
      </c>
      <c r="H24" s="82">
        <f>H25</f>
        <v>13566</v>
      </c>
      <c r="I24" s="83" t="s">
        <v>37</v>
      </c>
      <c r="J24" s="83" t="s">
        <v>37</v>
      </c>
      <c r="K24" s="82">
        <f>E24+H24-I30</f>
        <v>4500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12366</v>
      </c>
      <c r="E25" s="83" t="s">
        <v>37</v>
      </c>
      <c r="F25" s="83" t="s">
        <v>37</v>
      </c>
      <c r="G25" s="83" t="s">
        <v>37</v>
      </c>
      <c r="H25" s="82">
        <v>13566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12366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12366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12366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12366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12366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12366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12366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12366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5" t="s">
        <v>164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7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0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0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0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0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0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0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4" t="s">
        <v>155</v>
      </c>
      <c r="B98" s="104"/>
      <c r="C98" s="104"/>
      <c r="D98" s="104"/>
      <c r="E98" s="2"/>
      <c r="F98" s="2"/>
      <c r="G98" s="2"/>
      <c r="H98" s="1"/>
      <c r="J98" s="98" t="s">
        <v>154</v>
      </c>
      <c r="K98" s="98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8" t="s">
        <v>38</v>
      </c>
      <c r="K100" s="98"/>
    </row>
    <row r="101" spans="1:11" ht="11.25" customHeight="1">
      <c r="A101" s="62" t="s">
        <v>188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K10:L10"/>
    <mergeCell ref="B10:J10"/>
    <mergeCell ref="B8:G8"/>
    <mergeCell ref="K12:L12"/>
    <mergeCell ref="B11:J11"/>
    <mergeCell ref="B12:J12"/>
    <mergeCell ref="A6:L6"/>
    <mergeCell ref="A7:L7"/>
    <mergeCell ref="K8:L8"/>
    <mergeCell ref="H1:L1"/>
    <mergeCell ref="H2:L2"/>
    <mergeCell ref="H3:L3"/>
    <mergeCell ref="H4:L4"/>
    <mergeCell ref="A5:K5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95" t="s">
        <v>70</v>
      </c>
      <c r="J1" s="95"/>
      <c r="K1" s="95"/>
      <c r="L1" s="95"/>
      <c r="M1" s="95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95" t="s">
        <v>157</v>
      </c>
      <c r="J2" s="95"/>
      <c r="K2" s="95"/>
      <c r="L2" s="95"/>
      <c r="M2" s="95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95" t="s">
        <v>170</v>
      </c>
      <c r="J3" s="95"/>
      <c r="K3" s="95"/>
      <c r="L3" s="95"/>
      <c r="M3" s="95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95" t="s">
        <v>158</v>
      </c>
      <c r="J4" s="95"/>
      <c r="K4" s="95"/>
      <c r="L4" s="95"/>
      <c r="M4" s="95"/>
    </row>
    <row r="5" spans="1:13" ht="12.75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1.25" customHeight="1">
      <c r="A6" s="93" t="s">
        <v>65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1.25" customHeight="1">
      <c r="A7" s="28"/>
      <c r="B7" s="28"/>
      <c r="C7" s="28"/>
      <c r="D7" s="29"/>
      <c r="E7" s="148" t="s">
        <v>185</v>
      </c>
      <c r="F7" s="147"/>
      <c r="G7" s="147"/>
      <c r="H7" s="147"/>
      <c r="I7" s="147"/>
      <c r="J7" s="147"/>
      <c r="K7" s="28"/>
      <c r="L7" s="114" t="s">
        <v>45</v>
      </c>
      <c r="M7" s="114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114"/>
      <c r="M8" s="114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10" t="s">
        <v>178</v>
      </c>
      <c r="E10" s="94"/>
      <c r="F10" s="94"/>
      <c r="G10" s="94"/>
      <c r="H10" s="94"/>
      <c r="I10" s="94"/>
      <c r="J10" s="94"/>
      <c r="K10" s="94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100" t="s">
        <v>179</v>
      </c>
      <c r="E11" s="109"/>
      <c r="F11" s="109"/>
      <c r="G11" s="109"/>
      <c r="H11" s="109"/>
      <c r="I11" s="109"/>
      <c r="J11" s="109"/>
      <c r="K11" s="109"/>
      <c r="L11" s="139">
        <v>3211500000</v>
      </c>
      <c r="M11" s="139"/>
    </row>
    <row r="12" spans="1:13" ht="10.5" customHeight="1">
      <c r="A12" s="103" t="s">
        <v>122</v>
      </c>
      <c r="B12" s="103"/>
      <c r="C12" s="13"/>
      <c r="D12" s="100" t="s">
        <v>177</v>
      </c>
      <c r="E12" s="109"/>
      <c r="F12" s="109"/>
      <c r="G12" s="109"/>
      <c r="H12" s="109"/>
      <c r="I12" s="109"/>
      <c r="J12" s="109"/>
      <c r="K12" s="109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9"/>
      <c r="G13" s="99"/>
      <c r="H13" s="99"/>
      <c r="I13" s="99"/>
      <c r="J13" s="99"/>
      <c r="K13" s="99"/>
      <c r="L13" s="99"/>
      <c r="M13" s="99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3" t="s">
        <v>125</v>
      </c>
      <c r="B15" s="103"/>
      <c r="C15" s="103"/>
      <c r="D15" s="103"/>
      <c r="E15" s="103"/>
      <c r="F15" s="91" t="s">
        <v>183</v>
      </c>
      <c r="G15" s="91"/>
      <c r="H15" s="91"/>
      <c r="I15" s="91"/>
      <c r="J15" s="91"/>
      <c r="K15" s="91"/>
      <c r="L15" s="91"/>
      <c r="M15" s="91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35"/>
      <c r="I16" s="135"/>
      <c r="J16" s="135"/>
      <c r="K16" s="135"/>
      <c r="L16" s="135"/>
      <c r="M16" s="135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97"/>
      <c r="I17" s="97"/>
      <c r="J17" s="97"/>
      <c r="K17" s="97"/>
      <c r="L17" s="97"/>
      <c r="M17" s="97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8" t="s">
        <v>184</v>
      </c>
      <c r="H18" s="98"/>
      <c r="I18" s="98"/>
      <c r="J18" s="98"/>
      <c r="K18" s="98"/>
      <c r="L18" s="98"/>
      <c r="M18" s="98"/>
    </row>
    <row r="19" spans="1:12" ht="11.25" customHeight="1">
      <c r="A19" s="41" t="s">
        <v>180</v>
      </c>
      <c r="B19" s="41"/>
      <c r="C19" s="41"/>
      <c r="D19" s="41"/>
      <c r="E19" s="41"/>
      <c r="F19" s="109"/>
      <c r="G19" s="109"/>
      <c r="H19" s="109"/>
      <c r="I19" s="109"/>
      <c r="J19" s="109"/>
      <c r="K19" s="109"/>
      <c r="L19" s="109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83770</v>
      </c>
      <c r="E24" s="79">
        <v>83770</v>
      </c>
      <c r="F24" s="79" t="s">
        <v>39</v>
      </c>
      <c r="G24" s="79">
        <v>0</v>
      </c>
      <c r="H24" s="79" t="s">
        <v>39</v>
      </c>
      <c r="I24" s="79">
        <f>I63</f>
        <v>0</v>
      </c>
      <c r="J24" s="79">
        <f>J63</f>
        <v>0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5" t="s">
        <v>62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83770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0</v>
      </c>
      <c r="J63" s="79">
        <f>J64</f>
        <v>0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83770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0</v>
      </c>
      <c r="J64" s="79">
        <f>J65+J66+J69+J72</f>
        <v>0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0</v>
      </c>
      <c r="E65" s="79">
        <v>0</v>
      </c>
      <c r="F65" s="79" t="s">
        <v>39</v>
      </c>
      <c r="G65" s="79">
        <v>0</v>
      </c>
      <c r="H65" s="79" t="s">
        <v>39</v>
      </c>
      <c r="I65" s="79">
        <v>0</v>
      </c>
      <c r="J65" s="79">
        <v>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83770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83770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83770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8"/>
      <c r="B92" s="108"/>
      <c r="C92" s="108"/>
      <c r="D92" s="108"/>
    </row>
    <row r="93" spans="1:12" ht="12.75">
      <c r="A93" s="104" t="s">
        <v>155</v>
      </c>
      <c r="B93" s="104"/>
      <c r="C93" s="104"/>
      <c r="D93" s="104"/>
      <c r="E93" s="1"/>
      <c r="F93" s="112"/>
      <c r="G93" s="112"/>
      <c r="H93" s="1"/>
      <c r="I93" s="1"/>
      <c r="J93" s="98" t="s">
        <v>154</v>
      </c>
      <c r="K93" s="98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112"/>
      <c r="G95" s="112"/>
      <c r="H95" s="1"/>
      <c r="J95" s="98" t="s">
        <v>38</v>
      </c>
      <c r="K95" s="98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188</v>
      </c>
      <c r="I97" s="26"/>
      <c r="J97" s="26"/>
      <c r="K97" s="26"/>
    </row>
    <row r="98" ht="11.25" customHeight="1">
      <c r="A98" s="33"/>
    </row>
  </sheetData>
  <mergeCells count="48"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I1:M1"/>
    <mergeCell ref="I2:M2"/>
    <mergeCell ref="I3:M3"/>
    <mergeCell ref="I4:M4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L8:M8"/>
    <mergeCell ref="L10:M10"/>
    <mergeCell ref="L11:M11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2018-08-08T16:41:43Z</cp:lastPrinted>
  <dcterms:created xsi:type="dcterms:W3CDTF">2008-02-29T08:23:04Z</dcterms:created>
  <dcterms:modified xsi:type="dcterms:W3CDTF">2018-08-09T10:04:23Z</dcterms:modified>
  <cp:category/>
  <cp:version/>
  <cp:contentType/>
  <cp:contentStatus/>
</cp:coreProperties>
</file>